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<sst xmlns="http://schemas.openxmlformats.org/spreadsheetml/2006/main" count="133" uniqueCount="42">
  <si>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</si>
  <si>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</si>
  <si>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</si>
  <si>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</si>
  <si>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</si>
  <si>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</si>
  <si>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Уборка лестничных клеток</t>
  </si>
  <si>
    <t>Работы по управлению жилым фондом</t>
  </si>
  <si>
    <t>Техническое обслуживание ОПУ ХВС и тепловой энергии на отопление и ГВС</t>
  </si>
  <si>
    <t>Уборка придомовой территории</t>
  </si>
  <si>
    <t>Информация о выполненных работах (оказанных услугах) по содержанию и ремонту общего имущества в многоквартирном жилом доме №7/1 по ул. З.Космодемьянской, выполненных непосредственно управляющей организацией и сторонними организациями в 2023 году</t>
  </si>
  <si>
    <t>Работы по содержанию контейнерной площадки</t>
  </si>
  <si>
    <t>Февраль</t>
  </si>
  <si>
    <t>Техническое обслуживание внутридомового газового оборудования</t>
  </si>
  <si>
    <t>Прочистка системы канализации  в подвале (кв. № 72)</t>
  </si>
  <si>
    <t>Март</t>
  </si>
  <si>
    <t>Промывка приборов учета системы отопления</t>
  </si>
  <si>
    <t>Установка навесного замка, подвал № 2</t>
  </si>
  <si>
    <t>Смена выключателя в подъезде № 4(4-ый этаж)</t>
  </si>
  <si>
    <t>Апрель</t>
  </si>
  <si>
    <t>Периодическая проверка вентиляционных каналов</t>
  </si>
  <si>
    <t>Смена светильника дворового освещения, подъезд №1</t>
  </si>
  <si>
    <t>Обрезка кустов на придомовой территории</t>
  </si>
  <si>
    <t>Май</t>
  </si>
  <si>
    <t>Техническое обслуживание ОПУ ХВС и тепловой энергии на отопление и ГВС, консервация</t>
  </si>
  <si>
    <t>Побелка деревьев (39шт.) на придомовой территории</t>
  </si>
  <si>
    <t>Июнь</t>
  </si>
  <si>
    <t>Монтаж ж/б плиты на венитляционную шахту на крыше, подъезд №5</t>
  </si>
  <si>
    <t>Дезинсекция от тараканов</t>
  </si>
  <si>
    <t>Выкашивание газонов газонокосилкой на придомовой территории</t>
  </si>
  <si>
    <t>Июль</t>
  </si>
  <si>
    <t>Прочистка канала в кв. № 100</t>
  </si>
  <si>
    <t>Август</t>
  </si>
  <si>
    <t>Сентябрь</t>
  </si>
  <si>
    <t>Техническое обслуживание ОПУ ХВС и тепловой энергии на отопление и ГВС, опрессовка</t>
  </si>
  <si>
    <t>Ремонт  МПШ  кв. № 73</t>
  </si>
  <si>
    <t>Ремонт стояка ГВС в кв. № 57</t>
  </si>
  <si>
    <t>Октябрь</t>
  </si>
  <si>
    <t>Смена запороной арматуры системы отопления в кв. № 72</t>
  </si>
  <si>
    <t>Ноябрь</t>
  </si>
  <si>
    <t>Декабрь</t>
  </si>
  <si>
    <t xml:space="preserve">Очистка придомовой территории от снега погрузчиком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</si>
</sst>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00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200" fontId="4" fillId="0" borderId="0" xfId="0" applyNumberFormat="1" applyFont="1" applyBorder="1" applyAlignment="1">
      <alignment/>
    </xf>
    <xf numFmtId="200" fontId="0" fillId="0" borderId="0" xfId="0" applyNumberFormat="1" applyFont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20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200" fontId="0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2"/>
  <sheetViews>
    <sheetView tabSelected="1" zoomScalePageLayoutView="0" workbookViewId="0" topLeftCell="A120">
      <selection activeCell="D120" sqref="D1:E16384"/>
    </sheetView>
  </sheetViews>
  <sheetFormatPr defaultColWidth="9.140625" defaultRowHeight="12.75"/>
  <cols>
    <col min="1" max="1" width="83.421875" style="0" customWidth="1"/>
    <col min="2" max="2" width="14.8515625" style="0" customWidth="1"/>
    <col min="3" max="3" width="11.8515625" style="0" customWidth="1"/>
    <col min="4" max="4" width="9.57421875" style="10" hidden="1" customWidth="1"/>
    <col min="5" max="5" width="10.57421875" style="12" hidden="1" customWidth="1"/>
    <col min="6" max="7" width="9.140625" style="0" customWidth="1"/>
  </cols>
  <sheetData>
    <row r="1" spans="1:2" ht="46.5" customHeight="1">
      <c r="A1" s="28" t="s">
        <v>10</v>
      </c>
      <c r="B1" s="29"/>
    </row>
    <row r="2" spans="1:2" ht="24" customHeight="1">
      <c r="A2" s="4" t="s">
        <v>0</v>
      </c>
      <c r="B2" s="4" t="s">
        <v>1</v>
      </c>
    </row>
    <row r="3" spans="1:4" ht="24" customHeight="1">
      <c r="A3" s="27" t="s">
        <v>2</v>
      </c>
      <c r="B3" s="27"/>
      <c r="D3" s="11">
        <v>3706.1</v>
      </c>
    </row>
    <row r="4" spans="1:4" ht="24" customHeight="1">
      <c r="A4" s="1" t="s">
        <v>9</v>
      </c>
      <c r="B4" s="3">
        <v>15417.38</v>
      </c>
      <c r="D4" s="10">
        <f>B4/3706.1</f>
        <v>4.160001079301692</v>
      </c>
    </row>
    <row r="5" spans="1:5" ht="24" customHeight="1">
      <c r="A5" s="1" t="s">
        <v>3</v>
      </c>
      <c r="B5" s="3">
        <v>13675.51</v>
      </c>
      <c r="D5" s="13">
        <f aca="true" t="shared" si="0" ref="D5:D10">B5/3706.1</f>
        <v>3.6900002698254233</v>
      </c>
      <c r="E5" s="14"/>
    </row>
    <row r="6" spans="1:5" ht="24" customHeight="1">
      <c r="A6" s="1" t="s">
        <v>5</v>
      </c>
      <c r="B6" s="3">
        <v>1704.2</v>
      </c>
      <c r="D6" s="13">
        <f t="shared" si="0"/>
        <v>0.4598364857936915</v>
      </c>
      <c r="E6" s="14"/>
    </row>
    <row r="7" spans="1:5" ht="24" customHeight="1">
      <c r="A7" s="1" t="s">
        <v>8</v>
      </c>
      <c r="B7" s="3">
        <v>4377.97</v>
      </c>
      <c r="D7" s="13">
        <f t="shared" si="0"/>
        <v>1.181287606918324</v>
      </c>
      <c r="E7" s="16"/>
    </row>
    <row r="8" spans="1:5" ht="24" customHeight="1">
      <c r="A8" s="8" t="s">
        <v>7</v>
      </c>
      <c r="B8" s="3">
        <v>17307.49</v>
      </c>
      <c r="D8" s="13">
        <f t="shared" si="0"/>
        <v>4.670000809476269</v>
      </c>
      <c r="E8" s="14"/>
    </row>
    <row r="9" spans="1:5" s="7" customFormat="1" ht="24" customHeight="1">
      <c r="A9" s="5" t="s">
        <v>6</v>
      </c>
      <c r="B9" s="6">
        <v>6533.71</v>
      </c>
      <c r="D9" s="13">
        <f t="shared" si="0"/>
        <v>1.7629610641914681</v>
      </c>
      <c r="E9" s="14"/>
    </row>
    <row r="10" spans="1:5" ht="24" customHeight="1">
      <c r="A10" s="5" t="s">
        <v>11</v>
      </c>
      <c r="B10" s="9">
        <v>1853.05</v>
      </c>
      <c r="D10" s="13">
        <f t="shared" si="0"/>
        <v>0.5</v>
      </c>
      <c r="E10" s="14"/>
    </row>
    <row r="11" spans="1:5" s="7" customFormat="1" ht="24" customHeight="1">
      <c r="A11" s="2" t="s">
        <v>4</v>
      </c>
      <c r="B11" s="2">
        <f>SUM(B4:B10)</f>
        <v>60869.310000000005</v>
      </c>
      <c r="D11" s="15"/>
      <c r="E11" s="14"/>
    </row>
    <row r="12" spans="1:4" ht="24" customHeight="1">
      <c r="A12" s="27" t="s">
        <v>12</v>
      </c>
      <c r="B12" s="27"/>
      <c r="D12" s="11"/>
    </row>
    <row r="13" spans="1:4" ht="24" customHeight="1">
      <c r="A13" s="1" t="s">
        <v>9</v>
      </c>
      <c r="B13" s="3">
        <v>15417.38</v>
      </c>
      <c r="D13" s="10">
        <f>B13/3706.1</f>
        <v>4.160001079301692</v>
      </c>
    </row>
    <row r="14" spans="1:5" ht="24" customHeight="1">
      <c r="A14" s="1" t="s">
        <v>3</v>
      </c>
      <c r="B14" s="3">
        <v>13675.51</v>
      </c>
      <c r="D14" s="13">
        <f aca="true" t="shared" si="1" ref="D14:D19">B14/3706.1</f>
        <v>3.6900002698254233</v>
      </c>
      <c r="E14" s="14"/>
    </row>
    <row r="15" spans="1:5" ht="24" customHeight="1">
      <c r="A15" s="1" t="s">
        <v>5</v>
      </c>
      <c r="B15" s="3">
        <v>1965.67</v>
      </c>
      <c r="D15" s="13">
        <f t="shared" si="1"/>
        <v>0.5303877391327811</v>
      </c>
      <c r="E15" s="14"/>
    </row>
    <row r="16" spans="1:5" ht="24" customHeight="1">
      <c r="A16" s="1" t="s">
        <v>8</v>
      </c>
      <c r="B16" s="3">
        <v>4377.97</v>
      </c>
      <c r="D16" s="13">
        <f t="shared" si="1"/>
        <v>1.181287606918324</v>
      </c>
      <c r="E16" s="16"/>
    </row>
    <row r="17" spans="1:5" ht="24" customHeight="1">
      <c r="A17" s="8" t="s">
        <v>7</v>
      </c>
      <c r="B17" s="3">
        <v>17307.49</v>
      </c>
      <c r="D17" s="13">
        <f t="shared" si="1"/>
        <v>4.670000809476269</v>
      </c>
      <c r="E17" s="14"/>
    </row>
    <row r="18" spans="1:5" s="7" customFormat="1" ht="24" customHeight="1">
      <c r="A18" s="5" t="s">
        <v>6</v>
      </c>
      <c r="B18" s="6">
        <v>6533.71</v>
      </c>
      <c r="D18" s="13">
        <f t="shared" si="1"/>
        <v>1.7629610641914681</v>
      </c>
      <c r="E18" s="14"/>
    </row>
    <row r="19" spans="1:5" ht="24" customHeight="1">
      <c r="A19" s="5" t="s">
        <v>11</v>
      </c>
      <c r="B19" s="9">
        <v>1853.05</v>
      </c>
      <c r="D19" s="13">
        <f t="shared" si="1"/>
        <v>0.5</v>
      </c>
      <c r="E19" s="14"/>
    </row>
    <row r="20" spans="1:5" ht="24" customHeight="1">
      <c r="A20" s="5" t="s">
        <v>13</v>
      </c>
      <c r="B20" s="9">
        <v>14354.59</v>
      </c>
      <c r="D20" s="13">
        <f>B20/3706.1</f>
        <v>3.8732333180432263</v>
      </c>
      <c r="E20" s="14"/>
    </row>
    <row r="21" spans="1:5" ht="24" customHeight="1">
      <c r="A21" s="17" t="s">
        <v>14</v>
      </c>
      <c r="B21" s="9">
        <v>2654</v>
      </c>
      <c r="D21" s="13">
        <f>B21/3706.1</f>
        <v>0.7161166725128841</v>
      </c>
      <c r="E21" s="14"/>
    </row>
    <row r="22" spans="1:5" s="7" customFormat="1" ht="24" customHeight="1">
      <c r="A22" s="2" t="s">
        <v>4</v>
      </c>
      <c r="B22" s="2">
        <f>SUM(B13:B21)</f>
        <v>78139.37000000001</v>
      </c>
      <c r="D22" s="15"/>
      <c r="E22" s="14"/>
    </row>
    <row r="23" spans="1:4" ht="24" customHeight="1">
      <c r="A23" s="27" t="s">
        <v>15</v>
      </c>
      <c r="B23" s="27"/>
      <c r="D23" s="11"/>
    </row>
    <row r="24" spans="1:4" ht="24" customHeight="1">
      <c r="A24" s="1" t="s">
        <v>9</v>
      </c>
      <c r="B24" s="3">
        <v>15417.38</v>
      </c>
      <c r="D24" s="10">
        <f>B24/3706.1</f>
        <v>4.160001079301692</v>
      </c>
    </row>
    <row r="25" spans="1:5" ht="24" customHeight="1">
      <c r="A25" s="1" t="s">
        <v>3</v>
      </c>
      <c r="B25" s="3">
        <v>13675.51</v>
      </c>
      <c r="D25" s="13">
        <f aca="true" t="shared" si="2" ref="D25:D30">B25/3706.1</f>
        <v>3.6900002698254233</v>
      </c>
      <c r="E25" s="14"/>
    </row>
    <row r="26" spans="1:5" ht="24" customHeight="1">
      <c r="A26" s="1" t="s">
        <v>5</v>
      </c>
      <c r="B26" s="3">
        <v>2020.81</v>
      </c>
      <c r="D26" s="13">
        <f t="shared" si="2"/>
        <v>0.5452659129543186</v>
      </c>
      <c r="E26" s="14"/>
    </row>
    <row r="27" spans="1:5" ht="24" customHeight="1">
      <c r="A27" s="1" t="s">
        <v>8</v>
      </c>
      <c r="B27" s="3">
        <v>4377.97</v>
      </c>
      <c r="D27" s="13">
        <f t="shared" si="2"/>
        <v>1.181287606918324</v>
      </c>
      <c r="E27" s="16"/>
    </row>
    <row r="28" spans="1:5" ht="24" customHeight="1">
      <c r="A28" s="8" t="s">
        <v>7</v>
      </c>
      <c r="B28" s="3">
        <v>17307.49</v>
      </c>
      <c r="D28" s="13">
        <f t="shared" si="2"/>
        <v>4.670000809476269</v>
      </c>
      <c r="E28" s="14"/>
    </row>
    <row r="29" spans="1:5" s="7" customFormat="1" ht="24" customHeight="1">
      <c r="A29" s="5" t="s">
        <v>6</v>
      </c>
      <c r="B29" s="6">
        <v>6533.71</v>
      </c>
      <c r="D29" s="13">
        <f t="shared" si="2"/>
        <v>1.7629610641914681</v>
      </c>
      <c r="E29" s="14"/>
    </row>
    <row r="30" spans="1:5" ht="24" customHeight="1">
      <c r="A30" s="5" t="s">
        <v>11</v>
      </c>
      <c r="B30" s="9">
        <v>1853.05</v>
      </c>
      <c r="D30" s="13">
        <f t="shared" si="2"/>
        <v>0.5</v>
      </c>
      <c r="E30" s="14"/>
    </row>
    <row r="31" spans="1:5" ht="24" customHeight="1">
      <c r="A31" s="5" t="s">
        <v>16</v>
      </c>
      <c r="B31" s="19">
        <v>12838</v>
      </c>
      <c r="D31" s="21">
        <f>B31/3706.1</f>
        <v>3.4640187798494373</v>
      </c>
      <c r="E31" s="22"/>
    </row>
    <row r="32" spans="1:5" ht="24" customHeight="1">
      <c r="A32" s="18" t="s">
        <v>17</v>
      </c>
      <c r="B32" s="20">
        <v>372</v>
      </c>
      <c r="D32" s="21">
        <f>B32/3706.1</f>
        <v>0.10037505733790238</v>
      </c>
      <c r="E32" s="23">
        <f>D31+D32+D33</f>
        <v>3.655594830144896</v>
      </c>
    </row>
    <row r="33" spans="1:5" ht="24" customHeight="1">
      <c r="A33" s="5" t="s">
        <v>18</v>
      </c>
      <c r="B33" s="20">
        <v>338</v>
      </c>
      <c r="D33" s="21">
        <f>B33/3706.1</f>
        <v>0.09120099295755646</v>
      </c>
      <c r="E33" s="22">
        <f>B31+B32+B33</f>
        <v>13548</v>
      </c>
    </row>
    <row r="34" spans="1:5" s="7" customFormat="1" ht="24" customHeight="1">
      <c r="A34" s="2" t="s">
        <v>4</v>
      </c>
      <c r="B34" s="2">
        <f>SUM(B24:B33)</f>
        <v>74733.92000000001</v>
      </c>
      <c r="D34" s="15"/>
      <c r="E34" s="14"/>
    </row>
    <row r="35" spans="1:4" ht="24" customHeight="1">
      <c r="A35" s="27" t="s">
        <v>19</v>
      </c>
      <c r="B35" s="27"/>
      <c r="D35" s="11"/>
    </row>
    <row r="36" spans="1:4" ht="24" customHeight="1">
      <c r="A36" s="1" t="s">
        <v>9</v>
      </c>
      <c r="B36" s="3">
        <v>15417.38</v>
      </c>
      <c r="D36" s="10">
        <f>B36/3706.1</f>
        <v>4.160001079301692</v>
      </c>
    </row>
    <row r="37" spans="1:5" ht="24" customHeight="1">
      <c r="A37" s="1" t="s">
        <v>3</v>
      </c>
      <c r="B37" s="3">
        <v>13675.51</v>
      </c>
      <c r="D37" s="13">
        <f aca="true" t="shared" si="3" ref="D37:D42">B37/3706.1</f>
        <v>3.6900002698254233</v>
      </c>
      <c r="E37" s="14"/>
    </row>
    <row r="38" spans="1:5" ht="24" customHeight="1">
      <c r="A38" s="1" t="s">
        <v>5</v>
      </c>
      <c r="B38" s="3">
        <v>1704.2</v>
      </c>
      <c r="D38" s="13">
        <f t="shared" si="3"/>
        <v>0.4598364857936915</v>
      </c>
      <c r="E38" s="14"/>
    </row>
    <row r="39" spans="1:5" ht="24" customHeight="1">
      <c r="A39" s="1" t="s">
        <v>8</v>
      </c>
      <c r="B39" s="3">
        <v>4377.97</v>
      </c>
      <c r="D39" s="13">
        <f t="shared" si="3"/>
        <v>1.181287606918324</v>
      </c>
      <c r="E39" s="16"/>
    </row>
    <row r="40" spans="1:5" ht="24" customHeight="1">
      <c r="A40" s="8" t="s">
        <v>7</v>
      </c>
      <c r="B40" s="3">
        <v>17307.49</v>
      </c>
      <c r="D40" s="13">
        <f t="shared" si="3"/>
        <v>4.670000809476269</v>
      </c>
      <c r="E40" s="14"/>
    </row>
    <row r="41" spans="1:5" s="7" customFormat="1" ht="24" customHeight="1">
      <c r="A41" s="5" t="s">
        <v>6</v>
      </c>
      <c r="B41" s="6">
        <v>6533.71</v>
      </c>
      <c r="D41" s="13">
        <f t="shared" si="3"/>
        <v>1.7629610641914681</v>
      </c>
      <c r="E41" s="14"/>
    </row>
    <row r="42" spans="1:5" ht="24" customHeight="1">
      <c r="A42" s="5" t="s">
        <v>11</v>
      </c>
      <c r="B42" s="9">
        <v>1853.05</v>
      </c>
      <c r="D42" s="13">
        <f t="shared" si="3"/>
        <v>0.5</v>
      </c>
      <c r="E42" s="14"/>
    </row>
    <row r="43" spans="1:5" ht="24" customHeight="1">
      <c r="A43" s="5" t="s">
        <v>20</v>
      </c>
      <c r="B43" s="19">
        <v>6500</v>
      </c>
      <c r="D43" s="13">
        <f>B43/3706.1</f>
        <v>1.753865249183778</v>
      </c>
      <c r="E43" s="14"/>
    </row>
    <row r="44" spans="1:5" ht="24" customHeight="1">
      <c r="A44" s="17" t="s">
        <v>21</v>
      </c>
      <c r="B44" s="20">
        <v>5854</v>
      </c>
      <c r="D44" s="21">
        <f>B44/3706.1</f>
        <v>1.5795580259572057</v>
      </c>
      <c r="E44" s="23">
        <f>D44+D45</f>
        <v>3.8782008040797606</v>
      </c>
    </row>
    <row r="45" spans="1:5" ht="24" customHeight="1">
      <c r="A45" s="18" t="s">
        <v>22</v>
      </c>
      <c r="B45" s="20">
        <v>8519</v>
      </c>
      <c r="D45" s="21">
        <f>B45/3706.1</f>
        <v>2.298642778122555</v>
      </c>
      <c r="E45" s="22">
        <f>B44+B45</f>
        <v>14373</v>
      </c>
    </row>
    <row r="46" spans="1:5" s="7" customFormat="1" ht="24" customHeight="1">
      <c r="A46" s="2" t="s">
        <v>4</v>
      </c>
      <c r="B46" s="2">
        <f>SUM(B36:B45)</f>
        <v>81742.31</v>
      </c>
      <c r="D46" s="15"/>
      <c r="E46" s="14"/>
    </row>
    <row r="47" spans="1:4" ht="24" customHeight="1">
      <c r="A47" s="27" t="s">
        <v>23</v>
      </c>
      <c r="B47" s="27"/>
      <c r="D47" s="11"/>
    </row>
    <row r="48" spans="1:4" ht="24" customHeight="1">
      <c r="A48" s="1" t="s">
        <v>9</v>
      </c>
      <c r="B48" s="3">
        <v>15417.38</v>
      </c>
      <c r="D48" s="10">
        <f>B48/3706.1</f>
        <v>4.160001079301692</v>
      </c>
    </row>
    <row r="49" spans="1:5" ht="24" customHeight="1">
      <c r="A49" s="1" t="s">
        <v>3</v>
      </c>
      <c r="B49" s="3">
        <v>13675.51</v>
      </c>
      <c r="D49" s="13">
        <f aca="true" t="shared" si="4" ref="D49:D54">B49/3706.1</f>
        <v>3.6900002698254233</v>
      </c>
      <c r="E49" s="14"/>
    </row>
    <row r="50" spans="1:5" ht="24" customHeight="1">
      <c r="A50" s="1" t="s">
        <v>5</v>
      </c>
      <c r="B50" s="3">
        <v>1704.2</v>
      </c>
      <c r="D50" s="13">
        <f t="shared" si="4"/>
        <v>0.4598364857936915</v>
      </c>
      <c r="E50" s="14"/>
    </row>
    <row r="51" spans="1:5" ht="30" customHeight="1">
      <c r="A51" s="1" t="s">
        <v>24</v>
      </c>
      <c r="B51" s="3">
        <v>15412.75</v>
      </c>
      <c r="D51" s="13">
        <f t="shared" si="4"/>
        <v>4.1587517875934275</v>
      </c>
      <c r="E51" s="16"/>
    </row>
    <row r="52" spans="1:5" ht="24" customHeight="1">
      <c r="A52" s="8" t="s">
        <v>7</v>
      </c>
      <c r="B52" s="3">
        <v>17307.49</v>
      </c>
      <c r="D52" s="13">
        <f t="shared" si="4"/>
        <v>4.670000809476269</v>
      </c>
      <c r="E52" s="14"/>
    </row>
    <row r="53" spans="1:5" s="7" customFormat="1" ht="24" customHeight="1">
      <c r="A53" s="5" t="s">
        <v>6</v>
      </c>
      <c r="B53" s="6">
        <v>6533.71</v>
      </c>
      <c r="D53" s="13">
        <f t="shared" si="4"/>
        <v>1.7629610641914681</v>
      </c>
      <c r="E53" s="14"/>
    </row>
    <row r="54" spans="1:5" ht="24" customHeight="1">
      <c r="A54" s="5" t="s">
        <v>11</v>
      </c>
      <c r="B54" s="9">
        <v>1853.05</v>
      </c>
      <c r="D54" s="13">
        <f t="shared" si="4"/>
        <v>0.5</v>
      </c>
      <c r="E54" s="14"/>
    </row>
    <row r="55" spans="1:5" ht="24" customHeight="1">
      <c r="A55" s="18" t="s">
        <v>25</v>
      </c>
      <c r="B55" s="24">
        <v>1298</v>
      </c>
      <c r="D55" s="13">
        <f>B55/3706.1</f>
        <v>0.35023339899085293</v>
      </c>
      <c r="E55" s="16"/>
    </row>
    <row r="56" spans="1:5" s="7" customFormat="1" ht="24" customHeight="1">
      <c r="A56" s="2" t="s">
        <v>4</v>
      </c>
      <c r="B56" s="2">
        <f>SUM(B48:B55)</f>
        <v>73202.09000000001</v>
      </c>
      <c r="D56" s="15"/>
      <c r="E56" s="14"/>
    </row>
    <row r="57" spans="1:4" ht="24" customHeight="1">
      <c r="A57" s="27" t="s">
        <v>26</v>
      </c>
      <c r="B57" s="27"/>
      <c r="D57" s="11"/>
    </row>
    <row r="58" spans="1:4" ht="24" customHeight="1">
      <c r="A58" s="1" t="s">
        <v>9</v>
      </c>
      <c r="B58" s="3">
        <v>15417.38</v>
      </c>
      <c r="D58" s="10">
        <f>B58/3706.1</f>
        <v>4.160001079301692</v>
      </c>
    </row>
    <row r="59" spans="1:5" ht="24" customHeight="1">
      <c r="A59" s="1" t="s">
        <v>3</v>
      </c>
      <c r="B59" s="3">
        <v>13675.51</v>
      </c>
      <c r="D59" s="13">
        <f aca="true" t="shared" si="5" ref="D59:D65">B59/3706.1</f>
        <v>3.6900002698254233</v>
      </c>
      <c r="E59" s="14"/>
    </row>
    <row r="60" spans="1:5" ht="24" customHeight="1">
      <c r="A60" s="1" t="s">
        <v>5</v>
      </c>
      <c r="B60" s="3">
        <v>1704.2</v>
      </c>
      <c r="D60" s="13">
        <f t="shared" si="5"/>
        <v>0.4598364857936915</v>
      </c>
      <c r="E60" s="14"/>
    </row>
    <row r="61" spans="1:5" ht="24" customHeight="1">
      <c r="A61" s="1" t="s">
        <v>8</v>
      </c>
      <c r="B61" s="3">
        <v>4377.97</v>
      </c>
      <c r="D61" s="13">
        <f t="shared" si="5"/>
        <v>1.181287606918324</v>
      </c>
      <c r="E61" s="16"/>
    </row>
    <row r="62" spans="1:5" ht="24" customHeight="1">
      <c r="A62" s="8" t="s">
        <v>7</v>
      </c>
      <c r="B62" s="3">
        <v>17307.49</v>
      </c>
      <c r="D62" s="13">
        <f t="shared" si="5"/>
        <v>4.670000809476269</v>
      </c>
      <c r="E62" s="14"/>
    </row>
    <row r="63" spans="1:5" s="7" customFormat="1" ht="24" customHeight="1">
      <c r="A63" s="5" t="s">
        <v>6</v>
      </c>
      <c r="B63" s="6">
        <v>6533.71</v>
      </c>
      <c r="D63" s="13">
        <f t="shared" si="5"/>
        <v>1.7629610641914681</v>
      </c>
      <c r="E63" s="14"/>
    </row>
    <row r="64" spans="1:5" ht="24" customHeight="1">
      <c r="A64" s="5" t="s">
        <v>11</v>
      </c>
      <c r="B64" s="9">
        <v>1853.05</v>
      </c>
      <c r="D64" s="13">
        <f t="shared" si="5"/>
        <v>0.5</v>
      </c>
      <c r="E64" s="14"/>
    </row>
    <row r="65" spans="1:5" ht="24" customHeight="1">
      <c r="A65" s="5" t="s">
        <v>20</v>
      </c>
      <c r="B65" s="9">
        <v>800</v>
      </c>
      <c r="D65" s="13">
        <f t="shared" si="5"/>
        <v>0.21586033836108037</v>
      </c>
      <c r="E65" s="14"/>
    </row>
    <row r="66" spans="1:5" ht="24" customHeight="1">
      <c r="A66" s="25" t="s">
        <v>27</v>
      </c>
      <c r="B66" s="20">
        <v>1224</v>
      </c>
      <c r="D66" s="21">
        <f>B66/3706.1</f>
        <v>0.330266317692453</v>
      </c>
      <c r="E66" s="23"/>
    </row>
    <row r="67" spans="1:5" ht="24" customHeight="1">
      <c r="A67" s="25" t="s">
        <v>28</v>
      </c>
      <c r="B67" s="9">
        <v>5716.8</v>
      </c>
      <c r="D67" s="21">
        <f>B67/3706.1</f>
        <v>1.5425379779282804</v>
      </c>
      <c r="E67" s="23">
        <f>D66+D67+D68</f>
        <v>4.64736515474488</v>
      </c>
    </row>
    <row r="68" spans="1:5" ht="24" customHeight="1">
      <c r="A68" s="25" t="s">
        <v>29</v>
      </c>
      <c r="B68" s="9">
        <v>10282.8</v>
      </c>
      <c r="D68" s="21">
        <f>B68/3706.1</f>
        <v>2.7745608591241466</v>
      </c>
      <c r="E68" s="23">
        <f>B66+B67+B68</f>
        <v>17223.6</v>
      </c>
    </row>
    <row r="69" spans="1:5" s="7" customFormat="1" ht="24" customHeight="1">
      <c r="A69" s="2" t="s">
        <v>4</v>
      </c>
      <c r="B69" s="2">
        <f>SUM(B58:B68)</f>
        <v>78892.91</v>
      </c>
      <c r="D69" s="15"/>
      <c r="E69" s="14"/>
    </row>
    <row r="70" spans="1:4" ht="24" customHeight="1">
      <c r="A70" s="27" t="s">
        <v>30</v>
      </c>
      <c r="B70" s="27"/>
      <c r="D70" s="11"/>
    </row>
    <row r="71" spans="1:4" ht="24" customHeight="1">
      <c r="A71" s="1" t="s">
        <v>9</v>
      </c>
      <c r="B71" s="3">
        <v>15417.38</v>
      </c>
      <c r="D71" s="10">
        <f>B71/3706.1</f>
        <v>4.160001079301692</v>
      </c>
    </row>
    <row r="72" spans="1:5" ht="24" customHeight="1">
      <c r="A72" s="1" t="s">
        <v>3</v>
      </c>
      <c r="B72" s="3">
        <v>13675.51</v>
      </c>
      <c r="D72" s="13">
        <f aca="true" t="shared" si="6" ref="D72:D78">B72/3706.1</f>
        <v>3.6900002698254233</v>
      </c>
      <c r="E72" s="14"/>
    </row>
    <row r="73" spans="1:5" ht="24" customHeight="1">
      <c r="A73" s="1" t="s">
        <v>5</v>
      </c>
      <c r="B73" s="3">
        <v>1704.2</v>
      </c>
      <c r="D73" s="13">
        <f t="shared" si="6"/>
        <v>0.4598364857936915</v>
      </c>
      <c r="E73" s="14"/>
    </row>
    <row r="74" spans="1:5" ht="24" customHeight="1">
      <c r="A74" s="1" t="s">
        <v>8</v>
      </c>
      <c r="B74" s="3">
        <v>4377.97</v>
      </c>
      <c r="D74" s="13">
        <f t="shared" si="6"/>
        <v>1.181287606918324</v>
      </c>
      <c r="E74" s="16"/>
    </row>
    <row r="75" spans="1:5" ht="24" customHeight="1">
      <c r="A75" s="8" t="s">
        <v>7</v>
      </c>
      <c r="B75" s="3">
        <v>17307.49</v>
      </c>
      <c r="D75" s="13">
        <f t="shared" si="6"/>
        <v>4.670000809476269</v>
      </c>
      <c r="E75" s="14"/>
    </row>
    <row r="76" spans="1:5" s="7" customFormat="1" ht="24" customHeight="1">
      <c r="A76" s="5" t="s">
        <v>6</v>
      </c>
      <c r="B76" s="6">
        <v>6533.71</v>
      </c>
      <c r="D76" s="13">
        <f t="shared" si="6"/>
        <v>1.7629610641914681</v>
      </c>
      <c r="E76" s="14"/>
    </row>
    <row r="77" spans="1:5" ht="24" customHeight="1">
      <c r="A77" s="5" t="s">
        <v>11</v>
      </c>
      <c r="B77" s="9">
        <v>1853.05</v>
      </c>
      <c r="D77" s="13">
        <f t="shared" si="6"/>
        <v>0.5</v>
      </c>
      <c r="E77" s="14"/>
    </row>
    <row r="78" spans="1:5" ht="24" customHeight="1">
      <c r="A78" s="5" t="s">
        <v>20</v>
      </c>
      <c r="B78" s="9">
        <v>1000</v>
      </c>
      <c r="D78" s="13">
        <f t="shared" si="6"/>
        <v>0.2698254229513505</v>
      </c>
      <c r="E78" s="14"/>
    </row>
    <row r="79" spans="1:5" ht="24" customHeight="1">
      <c r="A79" s="17" t="s">
        <v>31</v>
      </c>
      <c r="B79" s="9">
        <v>400</v>
      </c>
      <c r="D79" s="13">
        <f>B79/3706.1</f>
        <v>0.10793016918054019</v>
      </c>
      <c r="E79" s="16"/>
    </row>
    <row r="80" spans="1:5" s="7" customFormat="1" ht="24" customHeight="1">
      <c r="A80" s="2" t="s">
        <v>4</v>
      </c>
      <c r="B80" s="2">
        <f>SUM(B71:B79)</f>
        <v>62269.310000000005</v>
      </c>
      <c r="D80" s="15"/>
      <c r="E80" s="14"/>
    </row>
    <row r="81" spans="1:4" ht="24" customHeight="1">
      <c r="A81" s="27" t="s">
        <v>32</v>
      </c>
      <c r="B81" s="27"/>
      <c r="D81" s="11"/>
    </row>
    <row r="82" spans="1:4" ht="24" customHeight="1">
      <c r="A82" s="1" t="s">
        <v>9</v>
      </c>
      <c r="B82" s="3">
        <v>15417.38</v>
      </c>
      <c r="D82" s="10">
        <f>B82/3706.1</f>
        <v>4.160001079301692</v>
      </c>
    </row>
    <row r="83" spans="1:5" ht="24" customHeight="1">
      <c r="A83" s="1" t="s">
        <v>3</v>
      </c>
      <c r="B83" s="3">
        <v>13675.51</v>
      </c>
      <c r="D83" s="13">
        <f aca="true" t="shared" si="7" ref="D83:D89">B83/3706.1</f>
        <v>3.6900002698254233</v>
      </c>
      <c r="E83" s="14"/>
    </row>
    <row r="84" spans="1:5" ht="24" customHeight="1">
      <c r="A84" s="1" t="s">
        <v>5</v>
      </c>
      <c r="B84" s="3">
        <v>1704.2</v>
      </c>
      <c r="D84" s="13">
        <f t="shared" si="7"/>
        <v>0.4598364857936915</v>
      </c>
      <c r="E84" s="14"/>
    </row>
    <row r="85" spans="1:5" ht="24" customHeight="1">
      <c r="A85" s="1" t="s">
        <v>8</v>
      </c>
      <c r="B85" s="3">
        <v>4377.97</v>
      </c>
      <c r="D85" s="13">
        <f t="shared" si="7"/>
        <v>1.181287606918324</v>
      </c>
      <c r="E85" s="16"/>
    </row>
    <row r="86" spans="1:5" ht="24" customHeight="1">
      <c r="A86" s="8" t="s">
        <v>7</v>
      </c>
      <c r="B86" s="3">
        <v>17307.49</v>
      </c>
      <c r="D86" s="13">
        <f t="shared" si="7"/>
        <v>4.670000809476269</v>
      </c>
      <c r="E86" s="14"/>
    </row>
    <row r="87" spans="1:5" s="7" customFormat="1" ht="24" customHeight="1">
      <c r="A87" s="5" t="s">
        <v>6</v>
      </c>
      <c r="B87" s="6">
        <v>6533.71</v>
      </c>
      <c r="D87" s="13">
        <f t="shared" si="7"/>
        <v>1.7629610641914681</v>
      </c>
      <c r="E87" s="14"/>
    </row>
    <row r="88" spans="1:5" ht="24" customHeight="1">
      <c r="A88" s="5" t="s">
        <v>11</v>
      </c>
      <c r="B88" s="9">
        <v>1853.05</v>
      </c>
      <c r="D88" s="13">
        <f t="shared" si="7"/>
        <v>0.5</v>
      </c>
      <c r="E88" s="14"/>
    </row>
    <row r="89" spans="1:5" ht="24" customHeight="1">
      <c r="A89" s="5" t="s">
        <v>29</v>
      </c>
      <c r="B89" s="26">
        <v>10282.8</v>
      </c>
      <c r="D89" s="13">
        <f t="shared" si="7"/>
        <v>2.7745608591241466</v>
      </c>
      <c r="E89" s="14"/>
    </row>
    <row r="90" spans="1:5" s="7" customFormat="1" ht="24" customHeight="1">
      <c r="A90" s="2" t="s">
        <v>4</v>
      </c>
      <c r="B90" s="2">
        <f>SUM(B82:B89)</f>
        <v>71152.11</v>
      </c>
      <c r="D90" s="15"/>
      <c r="E90" s="14"/>
    </row>
    <row r="91" spans="1:4" ht="24" customHeight="1">
      <c r="A91" s="27" t="s">
        <v>33</v>
      </c>
      <c r="B91" s="27"/>
      <c r="D91" s="11"/>
    </row>
    <row r="92" spans="1:4" ht="24" customHeight="1">
      <c r="A92" s="1" t="s">
        <v>9</v>
      </c>
      <c r="B92" s="3">
        <v>15417.38</v>
      </c>
      <c r="D92" s="10">
        <f>B92/3706.1</f>
        <v>4.160001079301692</v>
      </c>
    </row>
    <row r="93" spans="1:5" ht="24" customHeight="1">
      <c r="A93" s="1" t="s">
        <v>3</v>
      </c>
      <c r="B93" s="3">
        <v>13675.51</v>
      </c>
      <c r="D93" s="13">
        <f aca="true" t="shared" si="8" ref="D93:D100">B93/3706.1</f>
        <v>3.6900002698254233</v>
      </c>
      <c r="E93" s="14"/>
    </row>
    <row r="94" spans="1:5" ht="24" customHeight="1">
      <c r="A94" s="1" t="s">
        <v>5</v>
      </c>
      <c r="B94" s="3">
        <v>1704.2</v>
      </c>
      <c r="D94" s="13">
        <f t="shared" si="8"/>
        <v>0.4598364857936915</v>
      </c>
      <c r="E94" s="14"/>
    </row>
    <row r="95" spans="1:5" ht="30" customHeight="1">
      <c r="A95" s="1" t="s">
        <v>34</v>
      </c>
      <c r="B95" s="3">
        <v>14474.95</v>
      </c>
      <c r="D95" s="13">
        <f t="shared" si="8"/>
        <v>3.905709505949651</v>
      </c>
      <c r="E95" s="16"/>
    </row>
    <row r="96" spans="1:5" ht="24" customHeight="1">
      <c r="A96" s="8" t="s">
        <v>7</v>
      </c>
      <c r="B96" s="3">
        <v>17307.49</v>
      </c>
      <c r="D96" s="13">
        <f t="shared" si="8"/>
        <v>4.670000809476269</v>
      </c>
      <c r="E96" s="14"/>
    </row>
    <row r="97" spans="1:5" s="7" customFormat="1" ht="24" customHeight="1">
      <c r="A97" s="5" t="s">
        <v>6</v>
      </c>
      <c r="B97" s="6">
        <v>6533.71</v>
      </c>
      <c r="D97" s="13">
        <f t="shared" si="8"/>
        <v>1.7629610641914681</v>
      </c>
      <c r="E97" s="14"/>
    </row>
    <row r="98" spans="1:5" ht="24" customHeight="1">
      <c r="A98" s="5" t="s">
        <v>11</v>
      </c>
      <c r="B98" s="9">
        <v>1853.05</v>
      </c>
      <c r="D98" s="13">
        <f t="shared" si="8"/>
        <v>0.5</v>
      </c>
      <c r="E98" s="14"/>
    </row>
    <row r="99" spans="1:5" ht="24" customHeight="1">
      <c r="A99" s="17" t="s">
        <v>35</v>
      </c>
      <c r="B99" s="26">
        <v>15840</v>
      </c>
      <c r="D99" s="21">
        <f>B99/3706.1</f>
        <v>4.274034699549392</v>
      </c>
      <c r="E99" s="23">
        <f>D99+D100</f>
        <v>4.953455114540892</v>
      </c>
    </row>
    <row r="100" spans="1:5" ht="24" customHeight="1">
      <c r="A100" s="17" t="s">
        <v>36</v>
      </c>
      <c r="B100" s="26">
        <v>2518</v>
      </c>
      <c r="D100" s="21">
        <f t="shared" si="8"/>
        <v>0.6794204149915005</v>
      </c>
      <c r="E100" s="22">
        <f>B99+B100</f>
        <v>18358</v>
      </c>
    </row>
    <row r="101" spans="1:5" s="7" customFormat="1" ht="24" customHeight="1">
      <c r="A101" s="2" t="s">
        <v>4</v>
      </c>
      <c r="B101" s="2">
        <f>SUM(B92:B100)</f>
        <v>89324.29000000001</v>
      </c>
      <c r="D101" s="15"/>
      <c r="E101" s="14"/>
    </row>
    <row r="102" spans="1:4" ht="24" customHeight="1">
      <c r="A102" s="27" t="s">
        <v>37</v>
      </c>
      <c r="B102" s="27"/>
      <c r="D102" s="11"/>
    </row>
    <row r="103" spans="1:4" ht="24" customHeight="1">
      <c r="A103" s="1" t="s">
        <v>9</v>
      </c>
      <c r="B103" s="3">
        <v>15417.38</v>
      </c>
      <c r="D103" s="10">
        <f>B103/3706.1</f>
        <v>4.160001079301692</v>
      </c>
    </row>
    <row r="104" spans="1:5" ht="24" customHeight="1">
      <c r="A104" s="1" t="s">
        <v>3</v>
      </c>
      <c r="B104" s="3">
        <v>13675.51</v>
      </c>
      <c r="D104" s="13">
        <f aca="true" t="shared" si="9" ref="D104:D109">B104/3706.1</f>
        <v>3.6900002698254233</v>
      </c>
      <c r="E104" s="14"/>
    </row>
    <row r="105" spans="1:5" ht="24" customHeight="1">
      <c r="A105" s="1" t="s">
        <v>5</v>
      </c>
      <c r="B105" s="3">
        <v>1704.2</v>
      </c>
      <c r="D105" s="13">
        <f t="shared" si="9"/>
        <v>0.4598364857936915</v>
      </c>
      <c r="E105" s="14"/>
    </row>
    <row r="106" spans="1:5" ht="24" customHeight="1">
      <c r="A106" s="1" t="s">
        <v>8</v>
      </c>
      <c r="B106" s="3">
        <v>4377.97</v>
      </c>
      <c r="D106" s="13">
        <f t="shared" si="9"/>
        <v>1.181287606918324</v>
      </c>
      <c r="E106" s="16"/>
    </row>
    <row r="107" spans="1:5" ht="24" customHeight="1">
      <c r="A107" s="8" t="s">
        <v>7</v>
      </c>
      <c r="B107" s="3">
        <v>17307.49</v>
      </c>
      <c r="D107" s="13">
        <f t="shared" si="9"/>
        <v>4.670000809476269</v>
      </c>
      <c r="E107" s="14"/>
    </row>
    <row r="108" spans="1:5" s="7" customFormat="1" ht="24" customHeight="1">
      <c r="A108" s="5" t="s">
        <v>6</v>
      </c>
      <c r="B108" s="6">
        <v>6533.71</v>
      </c>
      <c r="D108" s="13">
        <f t="shared" si="9"/>
        <v>1.7629610641914681</v>
      </c>
      <c r="E108" s="14"/>
    </row>
    <row r="109" spans="1:5" ht="24" customHeight="1">
      <c r="A109" s="5" t="s">
        <v>11</v>
      </c>
      <c r="B109" s="9">
        <v>1853.05</v>
      </c>
      <c r="D109" s="13">
        <f t="shared" si="9"/>
        <v>0.5</v>
      </c>
      <c r="E109" s="14"/>
    </row>
    <row r="110" spans="1:5" ht="24" customHeight="1">
      <c r="A110" s="5" t="s">
        <v>38</v>
      </c>
      <c r="B110" s="9">
        <v>784</v>
      </c>
      <c r="D110" s="13">
        <f>B110/3706.1</f>
        <v>0.2115431315938588</v>
      </c>
      <c r="E110" s="16"/>
    </row>
    <row r="111" spans="1:5" s="7" customFormat="1" ht="24" customHeight="1">
      <c r="A111" s="2" t="s">
        <v>4</v>
      </c>
      <c r="B111" s="2">
        <f>SUM(B103:B110)</f>
        <v>61653.310000000005</v>
      </c>
      <c r="D111" s="15"/>
      <c r="E111" s="14"/>
    </row>
    <row r="112" spans="1:4" ht="24" customHeight="1">
      <c r="A112" s="27" t="s">
        <v>39</v>
      </c>
      <c r="B112" s="27"/>
      <c r="D112" s="11"/>
    </row>
    <row r="113" spans="1:4" ht="24" customHeight="1">
      <c r="A113" s="1" t="s">
        <v>9</v>
      </c>
      <c r="B113" s="3">
        <v>15417.38</v>
      </c>
      <c r="D113" s="10">
        <f>B113/3706.1</f>
        <v>4.160001079301692</v>
      </c>
    </row>
    <row r="114" spans="1:5" ht="24" customHeight="1">
      <c r="A114" s="1" t="s">
        <v>3</v>
      </c>
      <c r="B114" s="3">
        <v>13675.51</v>
      </c>
      <c r="D114" s="13">
        <f aca="true" t="shared" si="10" ref="D114:D119">B114/3706.1</f>
        <v>3.6900002698254233</v>
      </c>
      <c r="E114" s="14"/>
    </row>
    <row r="115" spans="1:5" ht="24" customHeight="1">
      <c r="A115" s="1" t="s">
        <v>5</v>
      </c>
      <c r="B115" s="3">
        <v>1886.5</v>
      </c>
      <c r="D115" s="13">
        <f t="shared" si="10"/>
        <v>0.5090256603977227</v>
      </c>
      <c r="E115" s="14"/>
    </row>
    <row r="116" spans="1:5" ht="24" customHeight="1">
      <c r="A116" s="1" t="s">
        <v>8</v>
      </c>
      <c r="B116" s="3">
        <v>4377.97</v>
      </c>
      <c r="D116" s="13">
        <f t="shared" si="10"/>
        <v>1.181287606918324</v>
      </c>
      <c r="E116" s="16"/>
    </row>
    <row r="117" spans="1:5" ht="24" customHeight="1">
      <c r="A117" s="8" t="s">
        <v>7</v>
      </c>
      <c r="B117" s="3">
        <v>17307.49</v>
      </c>
      <c r="D117" s="13">
        <f t="shared" si="10"/>
        <v>4.670000809476269</v>
      </c>
      <c r="E117" s="14"/>
    </row>
    <row r="118" spans="1:5" s="7" customFormat="1" ht="24" customHeight="1">
      <c r="A118" s="5" t="s">
        <v>6</v>
      </c>
      <c r="B118" s="6">
        <v>6533.71</v>
      </c>
      <c r="D118" s="13">
        <f t="shared" si="10"/>
        <v>1.7629610641914681</v>
      </c>
      <c r="E118" s="14"/>
    </row>
    <row r="119" spans="1:5" ht="24" customHeight="1">
      <c r="A119" s="5" t="s">
        <v>11</v>
      </c>
      <c r="B119" s="9">
        <v>1853.05</v>
      </c>
      <c r="D119" s="13">
        <f t="shared" si="10"/>
        <v>0.5</v>
      </c>
      <c r="E119" s="14"/>
    </row>
    <row r="120" spans="1:5" s="7" customFormat="1" ht="24" customHeight="1">
      <c r="A120" s="2" t="s">
        <v>4</v>
      </c>
      <c r="B120" s="2">
        <f>SUM(B113:B119)</f>
        <v>61051.61000000001</v>
      </c>
      <c r="D120" s="15"/>
      <c r="E120" s="14"/>
    </row>
    <row r="121" spans="1:4" ht="24" customHeight="1">
      <c r="A121" s="27" t="s">
        <v>40</v>
      </c>
      <c r="B121" s="27"/>
      <c r="D121" s="11"/>
    </row>
    <row r="122" spans="1:4" ht="24" customHeight="1">
      <c r="A122" s="1" t="s">
        <v>9</v>
      </c>
      <c r="B122" s="3">
        <v>15417.38</v>
      </c>
      <c r="D122" s="10">
        <f>B122/3706.1</f>
        <v>4.160001079301692</v>
      </c>
    </row>
    <row r="123" spans="1:5" ht="24" customHeight="1">
      <c r="A123" s="1" t="s">
        <v>3</v>
      </c>
      <c r="B123" s="3">
        <v>13675.51</v>
      </c>
      <c r="D123" s="13">
        <f aca="true" t="shared" si="11" ref="D123:D131">B123/3706.1</f>
        <v>3.6900002698254233</v>
      </c>
      <c r="E123" s="14"/>
    </row>
    <row r="124" spans="1:5" ht="24" customHeight="1">
      <c r="A124" s="1" t="s">
        <v>5</v>
      </c>
      <c r="B124" s="3">
        <v>1704.2</v>
      </c>
      <c r="D124" s="13">
        <f t="shared" si="11"/>
        <v>0.4598364857936915</v>
      </c>
      <c r="E124" s="14"/>
    </row>
    <row r="125" spans="1:5" ht="24" customHeight="1">
      <c r="A125" s="1" t="s">
        <v>8</v>
      </c>
      <c r="B125" s="3">
        <v>4377.97</v>
      </c>
      <c r="D125" s="13">
        <f t="shared" si="11"/>
        <v>1.181287606918324</v>
      </c>
      <c r="E125" s="16"/>
    </row>
    <row r="126" spans="1:5" ht="24" customHeight="1">
      <c r="A126" s="8" t="s">
        <v>7</v>
      </c>
      <c r="B126" s="3">
        <v>17307.49</v>
      </c>
      <c r="D126" s="13">
        <f t="shared" si="11"/>
        <v>4.670000809476269</v>
      </c>
      <c r="E126" s="14"/>
    </row>
    <row r="127" spans="1:5" s="7" customFormat="1" ht="24" customHeight="1">
      <c r="A127" s="5" t="s">
        <v>6</v>
      </c>
      <c r="B127" s="6">
        <v>6533.71</v>
      </c>
      <c r="D127" s="13">
        <f>B127/3706.1</f>
        <v>1.7629610641914681</v>
      </c>
      <c r="E127" s="14"/>
    </row>
    <row r="128" spans="1:5" ht="24" customHeight="1">
      <c r="A128" s="5" t="s">
        <v>11</v>
      </c>
      <c r="B128" s="9">
        <v>1853.05</v>
      </c>
      <c r="D128" s="13">
        <f>B128/3706.1</f>
        <v>0.5</v>
      </c>
      <c r="E128" s="14"/>
    </row>
    <row r="129" spans="1:5" s="7" customFormat="1" ht="24" customHeight="1">
      <c r="A129" s="5" t="s">
        <v>20</v>
      </c>
      <c r="B129" s="6">
        <v>2650</v>
      </c>
      <c r="D129" s="13">
        <f t="shared" si="11"/>
        <v>0.7150373708210788</v>
      </c>
      <c r="E129" s="14"/>
    </row>
    <row r="130" spans="1:5" ht="24" customHeight="1">
      <c r="A130" s="18" t="s">
        <v>41</v>
      </c>
      <c r="B130" s="3">
        <v>1500</v>
      </c>
      <c r="D130" s="21">
        <f>B130/3706.1</f>
        <v>0.4047381344270257</v>
      </c>
      <c r="E130" s="23">
        <f>D130+D131</f>
        <v>4.632093035805834</v>
      </c>
    </row>
    <row r="131" spans="1:5" ht="24" customHeight="1">
      <c r="A131" s="18" t="s">
        <v>16</v>
      </c>
      <c r="B131" s="3">
        <v>15667</v>
      </c>
      <c r="D131" s="21">
        <f t="shared" si="11"/>
        <v>4.227354901378808</v>
      </c>
      <c r="E131" s="22">
        <f>B130+B131</f>
        <v>17167</v>
      </c>
    </row>
    <row r="132" spans="1:5" s="7" customFormat="1" ht="24" customHeight="1">
      <c r="A132" s="2" t="s">
        <v>4</v>
      </c>
      <c r="B132" s="2">
        <f>SUM(B122:B131)</f>
        <v>80686.31</v>
      </c>
      <c r="D132" s="15"/>
      <c r="E132" s="14"/>
    </row>
  </sheetData>
  <sheetProtection/>
  <mergeCells count="13">
    <mergeCell ref="A1:B1"/>
    <mergeCell ref="A3:B3"/>
    <mergeCell ref="A12:B12"/>
    <mergeCell ref="A23:B23"/>
    <mergeCell ref="A35:B35"/>
    <mergeCell ref="A121:B121"/>
    <mergeCell ref="A47:B47"/>
    <mergeCell ref="A112:B112"/>
    <mergeCell ref="A102:B102"/>
    <mergeCell ref="A91:B91"/>
    <mergeCell ref="A81:B81"/>
    <mergeCell ref="A70:B70"/>
    <mergeCell ref="A57:B5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2017-04-28T07:23:35Z</cp:lastPrinted>
  <dcterms:created xsi:type="dcterms:W3CDTF">1996-10-08T23:32:33Z</dcterms:created>
  <dcterms:modified xsi:type="dcterms:W3CDTF">2024-01-25T06:13:00Z</dcterms:modified>
  <cp:category/>
  <cp:version/>
  <cp:contentType/>
  <cp:contentStatus/>
</cp:coreProperties>
</file>